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POULE 2A" sheetId="1" r:id="rId1"/>
    <sheet name="CLASIFICACIÓN GENERAL" sheetId="2" r:id="rId2"/>
    <sheet name="RANKING PROVINCIAL" sheetId="3" r:id="rId3"/>
    <sheet name="Puntuación Ranking Provincial" sheetId="4" r:id="rId4"/>
  </sheets>
  <definedNames/>
  <calcPr fullCalcOnLoad="1"/>
</workbook>
</file>

<file path=xl/sharedStrings.xml><?xml version="1.0" encoding="utf-8"?>
<sst xmlns="http://schemas.openxmlformats.org/spreadsheetml/2006/main" count="178" uniqueCount="70">
  <si>
    <t>1er Encuentro</t>
  </si>
  <si>
    <t>D</t>
  </si>
  <si>
    <t>NP</t>
  </si>
  <si>
    <t>3er Encuentro</t>
  </si>
  <si>
    <t>V</t>
  </si>
  <si>
    <t>9º Encuentro</t>
  </si>
  <si>
    <t>4º Encuentro</t>
  </si>
  <si>
    <t>TIRADORES</t>
  </si>
  <si>
    <t>CARLOS CODINA</t>
  </si>
  <si>
    <t>TOTAL</t>
  </si>
  <si>
    <t>CETO</t>
  </si>
  <si>
    <t>2º Encuentro</t>
  </si>
  <si>
    <t>CLUB</t>
  </si>
  <si>
    <t>No Participó</t>
  </si>
  <si>
    <t>TD</t>
  </si>
  <si>
    <t>ARTURO SÁNCHEZ</t>
  </si>
  <si>
    <t>7º Encuentro</t>
  </si>
  <si>
    <t>CARLOS TOLEDO</t>
  </si>
  <si>
    <t>8º Encuentro</t>
  </si>
  <si>
    <t>5º Encuentro</t>
  </si>
  <si>
    <t>ARTURO TOLEDO</t>
  </si>
  <si>
    <t>6º Encuentro</t>
  </si>
  <si>
    <t>Resultado Puntuable</t>
  </si>
  <si>
    <t>Nº</t>
  </si>
  <si>
    <t>TR</t>
  </si>
  <si>
    <t>TD-TR</t>
  </si>
  <si>
    <t>pts</t>
  </si>
  <si>
    <t>Total</t>
  </si>
  <si>
    <t>Máximo 50 puntos</t>
  </si>
  <si>
    <t>Descartes</t>
  </si>
  <si>
    <t>JACOBO FERNÁNDEZ</t>
  </si>
  <si>
    <t>V/3</t>
  </si>
  <si>
    <t>V/4</t>
  </si>
  <si>
    <t>MIGUEL DEL CAMPO</t>
  </si>
  <si>
    <t>DANIEL ANTÓN</t>
  </si>
  <si>
    <t>LIGA DE ESGRIMA DE TOLEDO 2015-2016</t>
  </si>
  <si>
    <t>RAFAEL GISBERT</t>
  </si>
  <si>
    <t>ABEL SANTAMARÍA</t>
  </si>
  <si>
    <t>JOAQUÍN DE LOS REYES</t>
  </si>
  <si>
    <t>26/11/15</t>
  </si>
  <si>
    <t>10/12/15</t>
  </si>
  <si>
    <t>21/1/16</t>
  </si>
  <si>
    <t>4/2/16</t>
  </si>
  <si>
    <t>25/2/16</t>
  </si>
  <si>
    <t>17/3/16</t>
  </si>
  <si>
    <t>7/4/16</t>
  </si>
  <si>
    <t>28/4/16</t>
  </si>
  <si>
    <t>19/5/16</t>
  </si>
  <si>
    <t>LIGA PROVINCIAL</t>
  </si>
  <si>
    <t>CLASIFICACIÓN</t>
  </si>
  <si>
    <t>3 ó 4</t>
  </si>
  <si>
    <t>5 al 8</t>
  </si>
  <si>
    <t>PUNTOS</t>
  </si>
  <si>
    <t>TORNEOS REGIONALES DE RANKING (TRR)</t>
  </si>
  <si>
    <t>CAMPEONATO PROVINCIAL</t>
  </si>
  <si>
    <t>9 al 16</t>
  </si>
  <si>
    <t>17 al 32</t>
  </si>
  <si>
    <t>ALFONSO HIGUERAS</t>
  </si>
  <si>
    <t>HECTOR ORTEGA</t>
  </si>
  <si>
    <t>LIGA</t>
  </si>
  <si>
    <t xml:space="preserve">TRR1 </t>
  </si>
  <si>
    <t>TRR2</t>
  </si>
  <si>
    <t>TRR3</t>
  </si>
  <si>
    <t>TRR4</t>
  </si>
  <si>
    <t>REGIONAL</t>
  </si>
  <si>
    <t>PROVINCIAL</t>
  </si>
  <si>
    <t>2A</t>
  </si>
  <si>
    <t>RAFA GISBERT</t>
  </si>
  <si>
    <t>JOAQUÍN D L REYES</t>
  </si>
  <si>
    <t>V/2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</si>
</sst>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0"/>
      <color indexed="13"/>
      <name val="Arial"/>
      <family val="2"/>
    </font>
    <font>
      <sz val="16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5" tint="-0.499969989061355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3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0" fontId="1" fillId="0" borderId="14" xfId="0" applyNumberFormat="1" applyFont="1" applyFill="1" applyBorder="1" applyAlignment="1">
      <alignment wrapText="1"/>
    </xf>
    <xf numFmtId="0" fontId="6" fillId="33" borderId="10" xfId="0" applyNumberFormat="1" applyFont="1" applyFill="1" applyBorder="1" applyAlignment="1">
      <alignment/>
    </xf>
    <xf numFmtId="0" fontId="8" fillId="0" borderId="0" xfId="51" applyFont="1">
      <alignment/>
      <protection/>
    </xf>
    <xf numFmtId="0" fontId="0" fillId="0" borderId="0" xfId="51">
      <alignment/>
      <protection/>
    </xf>
    <xf numFmtId="0" fontId="0" fillId="0" borderId="0" xfId="51" applyFont="1" applyAlignment="1">
      <alignment horizontal="center"/>
      <protection/>
    </xf>
    <xf numFmtId="0" fontId="1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vertical="center"/>
    </xf>
    <xf numFmtId="14" fontId="0" fillId="0" borderId="0" xfId="51" applyNumberFormat="1">
      <alignment/>
      <protection/>
    </xf>
    <xf numFmtId="164" fontId="9" fillId="34" borderId="10" xfId="0" applyNumberFormat="1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8" borderId="36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51" applyBorder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/>
    </xf>
    <xf numFmtId="0" fontId="5" fillId="39" borderId="37" xfId="0" applyNumberFormat="1" applyFont="1" applyFill="1" applyBorder="1" applyAlignment="1">
      <alignment/>
    </xf>
    <xf numFmtId="0" fontId="0" fillId="0" borderId="10" xfId="51" applyBorder="1">
      <alignment/>
      <protection/>
    </xf>
    <xf numFmtId="164" fontId="0" fillId="0" borderId="0" xfId="0" applyNumberFormat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4" fontId="5" fillId="40" borderId="10" xfId="0" applyNumberFormat="1" applyFont="1" applyFill="1" applyBorder="1" applyAlignment="1">
      <alignment horizontal="center" vertical="center"/>
    </xf>
    <xf numFmtId="164" fontId="6" fillId="40" borderId="10" xfId="0" applyNumberFormat="1" applyFont="1" applyFill="1" applyBorder="1" applyAlignment="1">
      <alignment horizontal="center"/>
    </xf>
    <xf numFmtId="0" fontId="6" fillId="40" borderId="10" xfId="0" applyNumberFormat="1" applyFont="1" applyFill="1" applyBorder="1" applyAlignment="1">
      <alignment horizontal="center"/>
    </xf>
    <xf numFmtId="164" fontId="37" fillId="40" borderId="10" xfId="0" applyNumberFormat="1" applyFont="1" applyFill="1" applyBorder="1" applyAlignment="1">
      <alignment horizontal="center" vertical="center"/>
    </xf>
    <xf numFmtId="2" fontId="5" fillId="39" borderId="10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6" xfId="0" applyFont="1" applyBorder="1" applyAlignment="1">
      <alignment horizontal="center"/>
    </xf>
    <xf numFmtId="1" fontId="5" fillId="39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43" fillId="31" borderId="10" xfId="50" applyNumberFormat="1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0000"/>
      <rgbColor rgb="00C6EFCE"/>
      <rgbColor rgb="00006100"/>
      <rgbColor rgb="00FFC7CE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PageLayoutView="0" workbookViewId="0" topLeftCell="A1">
      <selection activeCell="V12" sqref="V12"/>
    </sheetView>
  </sheetViews>
  <sheetFormatPr defaultColWidth="11.421875" defaultRowHeight="12.75"/>
  <cols>
    <col min="1" max="1" width="6.421875" style="15" customWidth="1"/>
    <col min="2" max="2" width="20.57421875" style="15" customWidth="1"/>
    <col min="3" max="3" width="3.7109375" style="15" customWidth="1"/>
    <col min="4" max="13" width="4.7109375" style="15" customWidth="1"/>
    <col min="14" max="14" width="5.57421875" style="15" customWidth="1"/>
    <col min="15" max="15" width="6.57421875" style="15" customWidth="1"/>
    <col min="16" max="16" width="5.8515625" style="15" customWidth="1"/>
    <col min="17" max="17" width="6.140625" style="15" customWidth="1"/>
    <col min="18" max="18" width="4.7109375" style="15" customWidth="1"/>
    <col min="19" max="19" width="6.00390625" style="15" customWidth="1"/>
    <col min="20" max="20" width="5.7109375" style="15" customWidth="1"/>
    <col min="21" max="23" width="4.7109375" style="15" customWidth="1"/>
    <col min="24" max="16384" width="11.421875" style="15" customWidth="1"/>
  </cols>
  <sheetData>
    <row r="1" spans="1:14" ht="29.25" customHeight="1">
      <c r="A1" s="16" t="s">
        <v>66</v>
      </c>
      <c r="B1" s="14" t="s">
        <v>35</v>
      </c>
      <c r="N1" s="19"/>
    </row>
    <row r="2" ht="20.25" customHeight="1" thickBot="1"/>
    <row r="3" spans="1:22" ht="24.75" customHeight="1" thickBot="1">
      <c r="A3" s="21" t="s">
        <v>12</v>
      </c>
      <c r="B3" s="22" t="s">
        <v>7</v>
      </c>
      <c r="C3" s="23" t="s">
        <v>23</v>
      </c>
      <c r="D3" s="34">
        <v>1</v>
      </c>
      <c r="E3" s="35">
        <v>2</v>
      </c>
      <c r="F3" s="35">
        <v>3</v>
      </c>
      <c r="G3" s="35">
        <v>4</v>
      </c>
      <c r="H3" s="35">
        <v>5</v>
      </c>
      <c r="I3" s="35">
        <v>6</v>
      </c>
      <c r="J3" s="39">
        <v>7</v>
      </c>
      <c r="K3" s="39">
        <v>8</v>
      </c>
      <c r="L3" s="39">
        <v>9</v>
      </c>
      <c r="M3" s="39">
        <v>10</v>
      </c>
      <c r="N3" s="34" t="s">
        <v>4</v>
      </c>
      <c r="O3" s="35" t="s">
        <v>1</v>
      </c>
      <c r="P3" s="35" t="s">
        <v>14</v>
      </c>
      <c r="Q3" s="35" t="s">
        <v>24</v>
      </c>
      <c r="R3" s="35" t="s">
        <v>25</v>
      </c>
      <c r="S3" s="36" t="s">
        <v>26</v>
      </c>
      <c r="T3" s="24" t="s">
        <v>27</v>
      </c>
      <c r="V3" s="15" t="s">
        <v>28</v>
      </c>
    </row>
    <row r="4" spans="1:20" ht="24.75" customHeight="1" thickBot="1">
      <c r="A4" s="47" t="s">
        <v>10</v>
      </c>
      <c r="B4" s="48" t="s">
        <v>8</v>
      </c>
      <c r="C4" s="46">
        <v>1</v>
      </c>
      <c r="D4" s="25"/>
      <c r="E4" s="26" t="s">
        <v>31</v>
      </c>
      <c r="F4" s="26" t="s">
        <v>4</v>
      </c>
      <c r="G4" s="26" t="s">
        <v>4</v>
      </c>
      <c r="H4" s="26" t="s">
        <v>4</v>
      </c>
      <c r="I4" s="26">
        <v>2</v>
      </c>
      <c r="J4" s="26" t="s">
        <v>4</v>
      </c>
      <c r="K4" s="26" t="s">
        <v>31</v>
      </c>
      <c r="L4" s="26" t="s">
        <v>4</v>
      </c>
      <c r="M4" s="37" t="s">
        <v>4</v>
      </c>
      <c r="N4" s="42">
        <v>8</v>
      </c>
      <c r="O4" s="26">
        <v>1</v>
      </c>
      <c r="P4" s="26">
        <v>38</v>
      </c>
      <c r="Q4" s="26">
        <v>28</v>
      </c>
      <c r="R4" s="26">
        <v>10</v>
      </c>
      <c r="S4" s="37">
        <f>N4*4+P4*0.5+O4*1</f>
        <v>52</v>
      </c>
      <c r="T4" s="33">
        <f>PRODUCT(S4,0.8547)</f>
        <v>44.4444</v>
      </c>
    </row>
    <row r="5" spans="1:20" ht="24.75" customHeight="1" thickBot="1">
      <c r="A5" s="47" t="s">
        <v>10</v>
      </c>
      <c r="B5" s="41" t="s">
        <v>37</v>
      </c>
      <c r="C5" s="32">
        <v>2</v>
      </c>
      <c r="D5" s="27">
        <v>2</v>
      </c>
      <c r="E5" s="28"/>
      <c r="F5" s="29">
        <v>4</v>
      </c>
      <c r="G5" s="29" t="s">
        <v>4</v>
      </c>
      <c r="H5" s="29" t="s">
        <v>4</v>
      </c>
      <c r="I5" s="29">
        <v>1</v>
      </c>
      <c r="J5" s="29">
        <v>4</v>
      </c>
      <c r="K5" s="29">
        <v>3</v>
      </c>
      <c r="L5" s="29">
        <v>2</v>
      </c>
      <c r="M5" s="38">
        <v>2</v>
      </c>
      <c r="N5" s="43">
        <v>2</v>
      </c>
      <c r="O5" s="29">
        <v>7</v>
      </c>
      <c r="P5" s="29">
        <v>28</v>
      </c>
      <c r="Q5" s="29">
        <v>36</v>
      </c>
      <c r="R5" s="29">
        <v>-8</v>
      </c>
      <c r="S5" s="38">
        <f>N5*4+P5*0.5+O5*1</f>
        <v>29</v>
      </c>
      <c r="T5" s="33">
        <f>PRODUCT(S5,0.8547)</f>
        <v>24.7863</v>
      </c>
    </row>
    <row r="6" spans="1:20" ht="24.75" customHeight="1" thickBot="1">
      <c r="A6" s="47" t="s">
        <v>10</v>
      </c>
      <c r="B6" s="41" t="s">
        <v>34</v>
      </c>
      <c r="C6" s="32">
        <v>3</v>
      </c>
      <c r="D6" s="27">
        <v>0</v>
      </c>
      <c r="E6" s="29" t="s">
        <v>4</v>
      </c>
      <c r="F6" s="28"/>
      <c r="G6" s="29">
        <v>3</v>
      </c>
      <c r="H6" s="29">
        <v>4</v>
      </c>
      <c r="I6" s="29" t="s">
        <v>4</v>
      </c>
      <c r="J6" s="29" t="s">
        <v>4</v>
      </c>
      <c r="K6" s="29" t="s">
        <v>4</v>
      </c>
      <c r="L6" s="29">
        <v>3</v>
      </c>
      <c r="M6" s="38">
        <v>3</v>
      </c>
      <c r="N6" s="43">
        <v>4</v>
      </c>
      <c r="O6" s="29">
        <v>5</v>
      </c>
      <c r="P6" s="29">
        <v>33</v>
      </c>
      <c r="Q6" s="29">
        <v>33</v>
      </c>
      <c r="R6" s="29">
        <v>0</v>
      </c>
      <c r="S6" s="38">
        <f>N6*4+P6*0.5+O6*1</f>
        <v>37.5</v>
      </c>
      <c r="T6" s="33">
        <f aca="true" t="shared" si="0" ref="T5:T13">PRODUCT(S6,0.8547)</f>
        <v>32.05125</v>
      </c>
    </row>
    <row r="7" spans="1:20" ht="24.75" customHeight="1" thickBot="1">
      <c r="A7" s="47" t="s">
        <v>10</v>
      </c>
      <c r="B7" s="41" t="s">
        <v>17</v>
      </c>
      <c r="C7" s="32">
        <v>4</v>
      </c>
      <c r="D7" s="27">
        <v>1</v>
      </c>
      <c r="E7" s="29">
        <v>4</v>
      </c>
      <c r="F7" s="29" t="s">
        <v>4</v>
      </c>
      <c r="G7" s="28"/>
      <c r="H7" s="29">
        <v>3</v>
      </c>
      <c r="I7" s="29" t="s">
        <v>4</v>
      </c>
      <c r="J7" s="29" t="s">
        <v>4</v>
      </c>
      <c r="K7" s="29" t="s">
        <v>69</v>
      </c>
      <c r="L7" s="29" t="s">
        <v>32</v>
      </c>
      <c r="M7" s="38">
        <v>1</v>
      </c>
      <c r="N7" s="43">
        <v>5</v>
      </c>
      <c r="O7" s="29">
        <v>4</v>
      </c>
      <c r="P7" s="29">
        <v>30</v>
      </c>
      <c r="Q7" s="29">
        <v>28</v>
      </c>
      <c r="R7" s="29">
        <v>2</v>
      </c>
      <c r="S7" s="38">
        <f>N7*4+P7*0.5+O7*1</f>
        <v>39</v>
      </c>
      <c r="T7" s="33">
        <f t="shared" si="0"/>
        <v>33.3333</v>
      </c>
    </row>
    <row r="8" spans="1:20" ht="24.75" customHeight="1" thickBot="1">
      <c r="A8" s="47" t="s">
        <v>10</v>
      </c>
      <c r="B8" s="41" t="s">
        <v>33</v>
      </c>
      <c r="C8" s="32">
        <v>5</v>
      </c>
      <c r="D8" s="27">
        <v>4</v>
      </c>
      <c r="E8" s="29">
        <v>0</v>
      </c>
      <c r="F8" s="29" t="s">
        <v>4</v>
      </c>
      <c r="G8" s="29" t="s">
        <v>32</v>
      </c>
      <c r="H8" s="28"/>
      <c r="I8" s="29">
        <v>0</v>
      </c>
      <c r="J8" s="29" t="s">
        <v>4</v>
      </c>
      <c r="K8" s="29" t="s">
        <v>4</v>
      </c>
      <c r="L8" s="29">
        <v>4</v>
      </c>
      <c r="M8" s="38">
        <v>1</v>
      </c>
      <c r="N8" s="43">
        <v>4</v>
      </c>
      <c r="O8" s="29">
        <v>5</v>
      </c>
      <c r="P8" s="29">
        <v>28</v>
      </c>
      <c r="Q8" s="29">
        <v>35</v>
      </c>
      <c r="R8" s="29">
        <v>-7</v>
      </c>
      <c r="S8" s="38">
        <f>N8*4+P8*0.5+O8*1</f>
        <v>35</v>
      </c>
      <c r="T8" s="33">
        <f t="shared" si="0"/>
        <v>29.9145</v>
      </c>
    </row>
    <row r="9" spans="1:20" ht="25.5" customHeight="1" thickBot="1">
      <c r="A9" s="45" t="s">
        <v>10</v>
      </c>
      <c r="B9" s="41" t="s">
        <v>67</v>
      </c>
      <c r="C9" s="32">
        <v>6</v>
      </c>
      <c r="D9" s="27" t="s">
        <v>4</v>
      </c>
      <c r="E9" s="29" t="s">
        <v>4</v>
      </c>
      <c r="F9" s="29">
        <v>3</v>
      </c>
      <c r="G9" s="29">
        <v>3</v>
      </c>
      <c r="H9" s="29" t="s">
        <v>4</v>
      </c>
      <c r="I9" s="28"/>
      <c r="J9" s="29" t="s">
        <v>4</v>
      </c>
      <c r="K9" s="29" t="s">
        <v>4</v>
      </c>
      <c r="L9" s="29" t="s">
        <v>4</v>
      </c>
      <c r="M9" s="38">
        <v>3</v>
      </c>
      <c r="N9" s="43">
        <v>6</v>
      </c>
      <c r="O9" s="29">
        <v>3</v>
      </c>
      <c r="P9" s="29">
        <v>39</v>
      </c>
      <c r="Q9" s="29">
        <v>25</v>
      </c>
      <c r="R9" s="29">
        <v>14</v>
      </c>
      <c r="S9" s="38">
        <f>N9*4+P9*0.5+O9*1</f>
        <v>46.5</v>
      </c>
      <c r="T9" s="33">
        <f t="shared" si="0"/>
        <v>39.74355</v>
      </c>
    </row>
    <row r="10" spans="1:20" ht="22.5" customHeight="1" thickBot="1">
      <c r="A10" s="47" t="s">
        <v>10</v>
      </c>
      <c r="B10" s="40" t="s">
        <v>68</v>
      </c>
      <c r="C10" s="31">
        <v>7</v>
      </c>
      <c r="D10" s="27">
        <v>2</v>
      </c>
      <c r="E10" s="29" t="s">
        <v>4</v>
      </c>
      <c r="F10" s="29">
        <v>0</v>
      </c>
      <c r="G10" s="29">
        <v>0</v>
      </c>
      <c r="H10" s="29">
        <v>3</v>
      </c>
      <c r="I10" s="29">
        <v>1</v>
      </c>
      <c r="J10" s="28"/>
      <c r="K10" s="29">
        <v>0</v>
      </c>
      <c r="L10" s="29">
        <v>1</v>
      </c>
      <c r="M10" s="38">
        <v>1</v>
      </c>
      <c r="N10" s="43">
        <v>1</v>
      </c>
      <c r="O10" s="29">
        <v>8</v>
      </c>
      <c r="P10" s="29">
        <v>13</v>
      </c>
      <c r="Q10" s="29">
        <v>44</v>
      </c>
      <c r="R10" s="29">
        <v>-31</v>
      </c>
      <c r="S10" s="38">
        <f>N10*4+P10*0.5+O10*1</f>
        <v>18.5</v>
      </c>
      <c r="T10" s="33">
        <f t="shared" si="0"/>
        <v>15.81195</v>
      </c>
    </row>
    <row r="11" spans="1:20" ht="22.5" customHeight="1" thickBot="1">
      <c r="A11" s="47" t="s">
        <v>10</v>
      </c>
      <c r="B11" s="41" t="s">
        <v>15</v>
      </c>
      <c r="C11" s="57">
        <v>8</v>
      </c>
      <c r="D11" s="27">
        <v>2</v>
      </c>
      <c r="E11" s="29" t="s">
        <v>32</v>
      </c>
      <c r="F11" s="29">
        <v>1</v>
      </c>
      <c r="G11" s="29">
        <v>1</v>
      </c>
      <c r="H11" s="29">
        <v>0</v>
      </c>
      <c r="I11" s="29">
        <v>3</v>
      </c>
      <c r="J11" s="29" t="s">
        <v>4</v>
      </c>
      <c r="K11" s="28"/>
      <c r="L11" s="29">
        <v>1</v>
      </c>
      <c r="M11" s="38" t="s">
        <v>32</v>
      </c>
      <c r="N11" s="43">
        <v>3</v>
      </c>
      <c r="O11" s="29">
        <v>6</v>
      </c>
      <c r="P11" s="29">
        <v>21</v>
      </c>
      <c r="Q11" s="29">
        <v>30</v>
      </c>
      <c r="R11" s="29">
        <v>-9</v>
      </c>
      <c r="S11" s="38">
        <f>N11*4+P11*0.5+O11*1</f>
        <v>28.5</v>
      </c>
      <c r="T11" s="33">
        <f t="shared" si="0"/>
        <v>24.35895</v>
      </c>
    </row>
    <row r="12" spans="1:20" ht="24" customHeight="1" thickBot="1">
      <c r="A12" s="64" t="s">
        <v>10</v>
      </c>
      <c r="B12" s="65" t="s">
        <v>30</v>
      </c>
      <c r="C12" s="32">
        <v>9</v>
      </c>
      <c r="D12" s="27">
        <v>4</v>
      </c>
      <c r="E12" s="29" t="s">
        <v>4</v>
      </c>
      <c r="F12" s="29" t="s">
        <v>4</v>
      </c>
      <c r="G12" s="29">
        <v>2</v>
      </c>
      <c r="H12" s="29" t="s">
        <v>4</v>
      </c>
      <c r="I12" s="29">
        <v>3</v>
      </c>
      <c r="J12" s="29" t="s">
        <v>4</v>
      </c>
      <c r="K12" s="29" t="s">
        <v>32</v>
      </c>
      <c r="L12" s="28"/>
      <c r="M12" s="38">
        <v>4</v>
      </c>
      <c r="N12" s="43">
        <v>5</v>
      </c>
      <c r="O12" s="29">
        <v>4</v>
      </c>
      <c r="P12" s="29">
        <v>37</v>
      </c>
      <c r="Q12" s="29">
        <v>30</v>
      </c>
      <c r="R12" s="29">
        <v>7</v>
      </c>
      <c r="S12" s="66">
        <f>N12*4+P12*0.5+O12*1</f>
        <v>42.5</v>
      </c>
      <c r="T12" s="67">
        <f>PRODUCT(S12,0.8547)</f>
        <v>36.32475</v>
      </c>
    </row>
    <row r="13" spans="1:20" ht="24" customHeight="1" thickBot="1">
      <c r="A13" s="45" t="s">
        <v>10</v>
      </c>
      <c r="B13" s="59" t="s">
        <v>20</v>
      </c>
      <c r="C13" s="58">
        <v>10</v>
      </c>
      <c r="D13" s="60" t="s">
        <v>4</v>
      </c>
      <c r="E13" s="61" t="s">
        <v>4</v>
      </c>
      <c r="F13" s="61" t="s">
        <v>4</v>
      </c>
      <c r="G13" s="61" t="s">
        <v>4</v>
      </c>
      <c r="H13" s="61" t="s">
        <v>4</v>
      </c>
      <c r="I13" s="61" t="s">
        <v>4</v>
      </c>
      <c r="J13" s="30" t="s">
        <v>4</v>
      </c>
      <c r="K13" s="30">
        <v>3</v>
      </c>
      <c r="L13" s="30" t="s">
        <v>4</v>
      </c>
      <c r="M13" s="44"/>
      <c r="N13" s="62">
        <v>8</v>
      </c>
      <c r="O13" s="61">
        <v>1</v>
      </c>
      <c r="P13" s="61">
        <v>43</v>
      </c>
      <c r="Q13" s="61">
        <v>24</v>
      </c>
      <c r="R13" s="61">
        <v>19</v>
      </c>
      <c r="S13" s="63">
        <f>N13*4+P13*0.5+O13*1</f>
        <v>54.5</v>
      </c>
      <c r="T13" s="33">
        <f t="shared" si="0"/>
        <v>46.58115</v>
      </c>
    </row>
    <row r="17" spans="12:20" ht="12.75" customHeight="1">
      <c r="L17" s="49"/>
      <c r="M17" s="49"/>
      <c r="N17" s="49"/>
      <c r="O17" s="49"/>
      <c r="P17" s="49"/>
      <c r="Q17" s="49"/>
      <c r="R17" s="49"/>
      <c r="S17" s="49"/>
      <c r="T17" s="49"/>
    </row>
    <row r="18" spans="12:22" ht="12.75">
      <c r="L18" s="49"/>
      <c r="M18" s="50"/>
      <c r="N18" s="50"/>
      <c r="O18" s="50"/>
      <c r="P18" s="50"/>
      <c r="Q18" s="50"/>
      <c r="R18" s="50"/>
      <c r="S18" s="51"/>
      <c r="T18" s="49"/>
      <c r="U18" s="49"/>
      <c r="V18" s="49"/>
    </row>
    <row r="19" spans="12:22" ht="12.75">
      <c r="L19" s="49"/>
      <c r="M19" s="49"/>
      <c r="N19" s="50"/>
      <c r="O19" s="50"/>
      <c r="P19" s="50"/>
      <c r="Q19" s="50"/>
      <c r="R19" s="50"/>
      <c r="S19" s="50"/>
      <c r="T19" s="51"/>
      <c r="U19" s="49"/>
      <c r="V19" s="49"/>
    </row>
    <row r="20" spans="12:22" ht="12.75"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3:22" ht="12.75"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3:22" ht="12.75">
      <c r="M22" s="49"/>
      <c r="N22" s="49"/>
      <c r="O22" s="49"/>
      <c r="P22" s="49"/>
      <c r="Q22" s="49"/>
      <c r="R22" s="49"/>
      <c r="S22" s="49"/>
      <c r="T22" s="49"/>
      <c r="U22" s="49"/>
      <c r="V22" s="49"/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M13" sqref="M13"/>
    </sheetView>
  </sheetViews>
  <sheetFormatPr defaultColWidth="11.421875" defaultRowHeight="12.75" customHeight="1"/>
  <cols>
    <col min="1" max="1" width="3.8515625" style="0" customWidth="1"/>
    <col min="2" max="2" width="6.140625" style="0" customWidth="1"/>
    <col min="3" max="3" width="26.421875" style="0" customWidth="1"/>
    <col min="4" max="7" width="7.7109375" style="0" customWidth="1"/>
    <col min="8" max="9" width="7.8515625" style="0" customWidth="1"/>
    <col min="10" max="11" width="8.00390625" style="0" customWidth="1"/>
    <col min="12" max="12" width="7.8515625" style="0" customWidth="1"/>
    <col min="13" max="13" width="6.140625" style="0" customWidth="1"/>
  </cols>
  <sheetData>
    <row r="1" spans="1:13" ht="33.75">
      <c r="A1" s="1"/>
      <c r="B1" s="2"/>
      <c r="C1" s="1"/>
      <c r="D1" s="3" t="s">
        <v>0</v>
      </c>
      <c r="E1" s="3" t="s">
        <v>11</v>
      </c>
      <c r="F1" s="3" t="s">
        <v>3</v>
      </c>
      <c r="G1" s="3" t="s">
        <v>6</v>
      </c>
      <c r="H1" s="3" t="s">
        <v>19</v>
      </c>
      <c r="I1" s="3" t="s">
        <v>21</v>
      </c>
      <c r="J1" s="3" t="s">
        <v>16</v>
      </c>
      <c r="K1" s="3" t="s">
        <v>18</v>
      </c>
      <c r="L1" s="3" t="s">
        <v>5</v>
      </c>
      <c r="M1" s="4" t="s">
        <v>9</v>
      </c>
    </row>
    <row r="2" spans="1:13" ht="12.75">
      <c r="A2" s="5"/>
      <c r="B2" s="2" t="s">
        <v>12</v>
      </c>
      <c r="C2" s="6" t="s">
        <v>7</v>
      </c>
      <c r="D2" s="7" t="s">
        <v>39</v>
      </c>
      <c r="E2" s="7" t="s">
        <v>40</v>
      </c>
      <c r="F2" s="7" t="s">
        <v>41</v>
      </c>
      <c r="G2" s="7" t="s">
        <v>42</v>
      </c>
      <c r="H2" s="7" t="s">
        <v>43</v>
      </c>
      <c r="I2" s="7" t="s">
        <v>44</v>
      </c>
      <c r="J2" s="7" t="s">
        <v>45</v>
      </c>
      <c r="K2" s="7" t="s">
        <v>46</v>
      </c>
      <c r="L2" s="7" t="s">
        <v>47</v>
      </c>
      <c r="M2" s="1"/>
    </row>
    <row r="3" spans="1:13" ht="15">
      <c r="A3" s="5">
        <v>1</v>
      </c>
      <c r="B3" s="1" t="s">
        <v>10</v>
      </c>
      <c r="C3" s="29" t="s">
        <v>20</v>
      </c>
      <c r="D3" s="72">
        <v>42.735</v>
      </c>
      <c r="E3" s="72">
        <v>46.58</v>
      </c>
      <c r="F3" s="68"/>
      <c r="G3" s="68"/>
      <c r="H3" s="69"/>
      <c r="I3" s="68"/>
      <c r="J3" s="55"/>
      <c r="K3" s="55"/>
      <c r="L3" s="55"/>
      <c r="M3" s="20">
        <f>SUM(D3:L3)</f>
        <v>89.315</v>
      </c>
    </row>
    <row r="4" spans="1:13" ht="15">
      <c r="A4" s="5">
        <v>2</v>
      </c>
      <c r="B4" s="1" t="s">
        <v>10</v>
      </c>
      <c r="C4" s="29" t="s">
        <v>8</v>
      </c>
      <c r="D4" s="72">
        <v>40.1709</v>
      </c>
      <c r="E4" s="72">
        <v>44.44</v>
      </c>
      <c r="F4" s="68"/>
      <c r="G4" s="68"/>
      <c r="H4" s="69"/>
      <c r="I4" s="68"/>
      <c r="J4" s="55"/>
      <c r="K4" s="55"/>
      <c r="L4" s="55"/>
      <c r="M4" s="20">
        <f>SUM(D4:L4)</f>
        <v>84.6109</v>
      </c>
    </row>
    <row r="5" spans="1:13" ht="15">
      <c r="A5" s="5">
        <v>3</v>
      </c>
      <c r="B5" s="1" t="s">
        <v>10</v>
      </c>
      <c r="C5" s="29" t="s">
        <v>36</v>
      </c>
      <c r="D5" s="72">
        <v>39.74355</v>
      </c>
      <c r="E5" s="72">
        <v>39.74</v>
      </c>
      <c r="F5" s="68"/>
      <c r="G5" s="68"/>
      <c r="H5" s="68"/>
      <c r="I5" s="69"/>
      <c r="J5" s="55"/>
      <c r="K5" s="55"/>
      <c r="L5" s="55"/>
      <c r="M5" s="20">
        <f>SUM(D5:L5)</f>
        <v>79.48355000000001</v>
      </c>
    </row>
    <row r="6" spans="1:13" ht="15">
      <c r="A6" s="5">
        <v>4</v>
      </c>
      <c r="B6" s="1" t="s">
        <v>10</v>
      </c>
      <c r="C6" s="29" t="s">
        <v>17</v>
      </c>
      <c r="D6" s="72">
        <v>43.16235</v>
      </c>
      <c r="E6" s="72">
        <v>33.33</v>
      </c>
      <c r="F6" s="68"/>
      <c r="G6" s="70"/>
      <c r="H6" s="69"/>
      <c r="I6" s="68"/>
      <c r="J6" s="55"/>
      <c r="K6" s="55"/>
      <c r="L6" s="55"/>
      <c r="M6" s="20">
        <f>SUM(D6:L6)</f>
        <v>76.49235</v>
      </c>
    </row>
    <row r="7" spans="1:13" ht="15">
      <c r="A7" s="5">
        <v>5</v>
      </c>
      <c r="B7" s="1" t="s">
        <v>10</v>
      </c>
      <c r="C7" s="29" t="s">
        <v>30</v>
      </c>
      <c r="D7" s="72">
        <v>30.7692</v>
      </c>
      <c r="E7" s="72">
        <v>36.32</v>
      </c>
      <c r="F7" s="68"/>
      <c r="G7" s="68"/>
      <c r="H7" s="68"/>
      <c r="I7" s="70"/>
      <c r="J7" s="55"/>
      <c r="K7" s="55"/>
      <c r="L7" s="55"/>
      <c r="M7" s="20">
        <f>SUM(D7:L7)</f>
        <v>67.0892</v>
      </c>
    </row>
    <row r="8" spans="1:13" ht="15">
      <c r="A8" s="5">
        <v>6</v>
      </c>
      <c r="B8" s="1" t="s">
        <v>10</v>
      </c>
      <c r="C8" s="29" t="s">
        <v>33</v>
      </c>
      <c r="D8" s="72">
        <v>36.32475</v>
      </c>
      <c r="E8" s="72">
        <v>29.91</v>
      </c>
      <c r="F8" s="69"/>
      <c r="G8" s="68"/>
      <c r="H8" s="68"/>
      <c r="I8" s="70"/>
      <c r="J8" s="55"/>
      <c r="K8" s="55"/>
      <c r="L8" s="55"/>
      <c r="M8" s="20">
        <f>SUM(D8:L8)</f>
        <v>66.23475</v>
      </c>
    </row>
    <row r="9" spans="1:13" ht="15">
      <c r="A9" s="8">
        <v>7</v>
      </c>
      <c r="B9" s="1" t="s">
        <v>10</v>
      </c>
      <c r="C9" s="29" t="s">
        <v>34</v>
      </c>
      <c r="D9" s="72">
        <v>27.3504</v>
      </c>
      <c r="E9" s="72">
        <v>32.05</v>
      </c>
      <c r="F9" s="68"/>
      <c r="G9" s="70"/>
      <c r="H9" s="68"/>
      <c r="I9" s="71"/>
      <c r="J9" s="55"/>
      <c r="K9" s="55"/>
      <c r="L9" s="55"/>
      <c r="M9" s="20">
        <f>SUM(D9:L9)</f>
        <v>59.4004</v>
      </c>
    </row>
    <row r="10" spans="1:13" ht="15">
      <c r="A10" s="5">
        <v>8</v>
      </c>
      <c r="B10" s="1" t="s">
        <v>10</v>
      </c>
      <c r="C10" s="29" t="s">
        <v>15</v>
      </c>
      <c r="D10" s="72">
        <v>32.4786</v>
      </c>
      <c r="E10" s="72">
        <v>24.36</v>
      </c>
      <c r="F10" s="68"/>
      <c r="G10" s="68"/>
      <c r="H10" s="68"/>
      <c r="I10" s="70"/>
      <c r="J10" s="55"/>
      <c r="K10" s="55"/>
      <c r="L10" s="55"/>
      <c r="M10" s="20">
        <f>SUM(D10:L10)</f>
        <v>56.8386</v>
      </c>
    </row>
    <row r="11" spans="1:13" ht="15">
      <c r="A11" s="5">
        <v>9</v>
      </c>
      <c r="B11" s="1" t="s">
        <v>10</v>
      </c>
      <c r="C11" s="29" t="s">
        <v>37</v>
      </c>
      <c r="D11" s="72">
        <v>24.7863</v>
      </c>
      <c r="E11" s="72">
        <v>24.79</v>
      </c>
      <c r="F11" s="68"/>
      <c r="G11" s="70"/>
      <c r="H11" s="69"/>
      <c r="I11" s="68"/>
      <c r="J11" s="55"/>
      <c r="K11" s="55"/>
      <c r="L11" s="55"/>
      <c r="M11" s="20">
        <f>SUM(D11:L11)</f>
        <v>49.5763</v>
      </c>
    </row>
    <row r="12" spans="1:13" ht="15">
      <c r="A12" s="5">
        <v>10</v>
      </c>
      <c r="B12" s="1" t="s">
        <v>10</v>
      </c>
      <c r="C12" s="29" t="s">
        <v>38</v>
      </c>
      <c r="D12" s="72">
        <v>13.6752</v>
      </c>
      <c r="E12" s="72">
        <v>15.81</v>
      </c>
      <c r="F12" s="69"/>
      <c r="G12" s="68"/>
      <c r="H12" s="69"/>
      <c r="I12" s="68"/>
      <c r="J12" s="55"/>
      <c r="K12" s="55"/>
      <c r="L12" s="55"/>
      <c r="M12" s="20">
        <f>SUM(D12:L12)</f>
        <v>29.4852</v>
      </c>
    </row>
    <row r="13" spans="1:13" ht="15">
      <c r="A13" s="17"/>
      <c r="B13" s="52" t="s">
        <v>2</v>
      </c>
      <c r="C13" s="53" t="s">
        <v>13</v>
      </c>
      <c r="D13" s="12"/>
      <c r="E13" s="54"/>
      <c r="F13" s="54" t="s">
        <v>22</v>
      </c>
      <c r="G13" s="54"/>
      <c r="H13" s="54"/>
      <c r="M13" s="56"/>
    </row>
    <row r="14" spans="1:3" ht="12.75">
      <c r="A14" s="11"/>
      <c r="B14" s="10"/>
      <c r="C14" s="10"/>
    </row>
    <row r="15" spans="2:4" ht="15">
      <c r="B15" s="13"/>
      <c r="C15" s="13" t="s">
        <v>29</v>
      </c>
      <c r="D15" s="12"/>
    </row>
    <row r="16" spans="1:3" ht="12.75">
      <c r="A16" s="17"/>
      <c r="B16" s="18"/>
      <c r="C16" s="9"/>
    </row>
    <row r="17" spans="2:3" ht="12.75">
      <c r="B17" s="18"/>
      <c r="C17" s="18"/>
    </row>
    <row r="18" ht="12.75" customHeight="1">
      <c r="A18" s="1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L15" sqref="L15"/>
    </sheetView>
  </sheetViews>
  <sheetFormatPr defaultColWidth="11.421875" defaultRowHeight="12.75"/>
  <cols>
    <col min="1" max="1" width="5.421875" style="0" customWidth="1"/>
    <col min="2" max="2" width="8.8515625" style="0" customWidth="1"/>
    <col min="3" max="3" width="25.8515625" style="0" customWidth="1"/>
    <col min="4" max="5" width="12.00390625" style="0" customWidth="1"/>
    <col min="10" max="10" width="11.8515625" style="0" customWidth="1"/>
  </cols>
  <sheetData>
    <row r="1" spans="1:11" ht="12.75">
      <c r="A1" s="1"/>
      <c r="B1" s="2"/>
      <c r="C1" s="1"/>
      <c r="D1" s="3"/>
      <c r="E1" s="3"/>
      <c r="F1" s="3"/>
      <c r="G1" s="3"/>
      <c r="H1" s="3"/>
      <c r="I1" s="3"/>
      <c r="J1" s="3"/>
      <c r="K1" s="80"/>
    </row>
    <row r="2" spans="1:11" ht="12.75">
      <c r="A2" s="5"/>
      <c r="B2" s="2" t="s">
        <v>12</v>
      </c>
      <c r="C2" s="6" t="s">
        <v>7</v>
      </c>
      <c r="D2" s="7" t="s">
        <v>59</v>
      </c>
      <c r="E2" s="7" t="s">
        <v>60</v>
      </c>
      <c r="F2" s="7" t="s">
        <v>61</v>
      </c>
      <c r="G2" s="7" t="s">
        <v>62</v>
      </c>
      <c r="H2" s="7" t="s">
        <v>63</v>
      </c>
      <c r="I2" s="7" t="s">
        <v>64</v>
      </c>
      <c r="J2" s="7" t="s">
        <v>65</v>
      </c>
      <c r="K2" s="7" t="s">
        <v>9</v>
      </c>
    </row>
    <row r="3" spans="1:11" ht="15">
      <c r="A3" s="5">
        <v>1</v>
      </c>
      <c r="B3" s="1" t="s">
        <v>10</v>
      </c>
      <c r="C3" s="29" t="s">
        <v>20</v>
      </c>
      <c r="D3" s="78">
        <v>20</v>
      </c>
      <c r="E3" s="82">
        <v>10</v>
      </c>
      <c r="F3" s="68"/>
      <c r="G3" s="68"/>
      <c r="H3" s="68"/>
      <c r="I3" s="68"/>
      <c r="J3" s="68"/>
      <c r="K3" s="81">
        <f>SUM(D3:J3)</f>
        <v>30</v>
      </c>
    </row>
    <row r="4" spans="1:11" ht="15">
      <c r="A4" s="5">
        <v>2</v>
      </c>
      <c r="B4" s="1" t="s">
        <v>10</v>
      </c>
      <c r="C4" s="29" t="s">
        <v>36</v>
      </c>
      <c r="D4" s="78">
        <v>8</v>
      </c>
      <c r="E4" s="82">
        <v>6</v>
      </c>
      <c r="F4" s="68"/>
      <c r="G4" s="68"/>
      <c r="H4" s="68"/>
      <c r="I4" s="68"/>
      <c r="J4" s="68"/>
      <c r="K4" s="81">
        <f>SUM(D4:J4)</f>
        <v>14</v>
      </c>
    </row>
    <row r="5" spans="1:11" ht="15">
      <c r="A5" s="5">
        <v>3</v>
      </c>
      <c r="B5" s="1" t="s">
        <v>10</v>
      </c>
      <c r="C5" s="29" t="s">
        <v>8</v>
      </c>
      <c r="D5" s="78">
        <v>10</v>
      </c>
      <c r="E5" s="82">
        <v>2</v>
      </c>
      <c r="F5" s="68"/>
      <c r="G5" s="68"/>
      <c r="H5" s="68"/>
      <c r="I5" s="68"/>
      <c r="J5" s="68"/>
      <c r="K5" s="81">
        <f>SUM(D5:J5)</f>
        <v>12</v>
      </c>
    </row>
    <row r="6" spans="1:11" ht="15">
      <c r="A6" s="5">
        <v>4</v>
      </c>
      <c r="B6" s="1" t="s">
        <v>10</v>
      </c>
      <c r="C6" s="29" t="s">
        <v>17</v>
      </c>
      <c r="D6" s="78">
        <v>8</v>
      </c>
      <c r="E6" s="82">
        <v>0</v>
      </c>
      <c r="F6" s="68"/>
      <c r="G6" s="70"/>
      <c r="H6" s="70"/>
      <c r="I6" s="70"/>
      <c r="J6" s="70"/>
      <c r="K6" s="81">
        <f>SUM(D6:J6)</f>
        <v>8</v>
      </c>
    </row>
    <row r="7" spans="1:11" ht="15">
      <c r="A7" s="5">
        <v>4</v>
      </c>
      <c r="B7" s="1" t="s">
        <v>10</v>
      </c>
      <c r="C7" s="29" t="s">
        <v>33</v>
      </c>
      <c r="D7" s="78">
        <v>4</v>
      </c>
      <c r="E7" s="82">
        <v>4</v>
      </c>
      <c r="F7" s="69"/>
      <c r="G7" s="68"/>
      <c r="H7" s="68"/>
      <c r="I7" s="68"/>
      <c r="J7" s="68"/>
      <c r="K7" s="81">
        <f>SUM(D7:J7)</f>
        <v>8</v>
      </c>
    </row>
    <row r="8" spans="1:11" ht="15">
      <c r="A8" s="5">
        <v>6</v>
      </c>
      <c r="B8" s="1" t="s">
        <v>10</v>
      </c>
      <c r="C8" s="29" t="s">
        <v>30</v>
      </c>
      <c r="D8" s="78">
        <v>4</v>
      </c>
      <c r="E8" s="82">
        <v>2</v>
      </c>
      <c r="F8" s="68"/>
      <c r="G8" s="68"/>
      <c r="H8" s="68"/>
      <c r="I8" s="68"/>
      <c r="J8" s="68"/>
      <c r="K8" s="81">
        <f>SUM(D8:J8)</f>
        <v>6</v>
      </c>
    </row>
    <row r="9" spans="1:11" ht="15">
      <c r="A9" s="8">
        <v>6</v>
      </c>
      <c r="B9" s="1" t="s">
        <v>10</v>
      </c>
      <c r="C9" s="29" t="s">
        <v>34</v>
      </c>
      <c r="D9" s="78">
        <v>4</v>
      </c>
      <c r="E9" s="82">
        <v>2</v>
      </c>
      <c r="F9" s="68"/>
      <c r="G9" s="68"/>
      <c r="H9" s="68"/>
      <c r="I9" s="68"/>
      <c r="J9" s="68"/>
      <c r="K9" s="81">
        <f>SUM(D9:J9)</f>
        <v>6</v>
      </c>
    </row>
    <row r="10" spans="1:11" ht="15">
      <c r="A10" s="5">
        <v>6</v>
      </c>
      <c r="B10" s="1" t="s">
        <v>10</v>
      </c>
      <c r="C10" s="29" t="s">
        <v>15</v>
      </c>
      <c r="D10" s="78">
        <v>4</v>
      </c>
      <c r="E10" s="82">
        <v>2</v>
      </c>
      <c r="F10" s="68"/>
      <c r="G10" s="70"/>
      <c r="H10" s="70"/>
      <c r="I10" s="70"/>
      <c r="J10" s="70"/>
      <c r="K10" s="81">
        <f>SUM(D10:J10)</f>
        <v>6</v>
      </c>
    </row>
    <row r="11" spans="1:11" ht="15">
      <c r="A11" s="5">
        <v>9</v>
      </c>
      <c r="B11" s="1" t="s">
        <v>10</v>
      </c>
      <c r="C11" s="29" t="s">
        <v>37</v>
      </c>
      <c r="D11" s="78">
        <v>2</v>
      </c>
      <c r="E11" s="82">
        <v>2</v>
      </c>
      <c r="F11" s="68"/>
      <c r="G11" s="70"/>
      <c r="H11" s="70"/>
      <c r="I11" s="70"/>
      <c r="J11" s="70"/>
      <c r="K11" s="81">
        <f>SUM(D11:J11)</f>
        <v>4</v>
      </c>
    </row>
    <row r="12" spans="1:11" ht="15">
      <c r="A12" s="5">
        <v>10</v>
      </c>
      <c r="B12" s="1" t="s">
        <v>10</v>
      </c>
      <c r="C12" s="29" t="s">
        <v>38</v>
      </c>
      <c r="D12" s="78">
        <v>2</v>
      </c>
      <c r="E12" s="82">
        <v>0</v>
      </c>
      <c r="F12" s="69"/>
      <c r="G12" s="68"/>
      <c r="H12" s="68"/>
      <c r="I12" s="68"/>
      <c r="J12" s="68"/>
      <c r="K12" s="81">
        <f>SUM(D12:J12)</f>
        <v>2</v>
      </c>
    </row>
    <row r="13" spans="1:11" ht="15">
      <c r="A13" s="5">
        <v>10</v>
      </c>
      <c r="B13" s="1" t="s">
        <v>10</v>
      </c>
      <c r="C13" s="79" t="s">
        <v>57</v>
      </c>
      <c r="D13" s="78">
        <v>0</v>
      </c>
      <c r="E13" s="82">
        <v>2</v>
      </c>
      <c r="F13" s="80"/>
      <c r="G13" s="80"/>
      <c r="H13" s="80"/>
      <c r="I13" s="80"/>
      <c r="J13" s="80"/>
      <c r="K13" s="81">
        <f>SUM(D13:J13)</f>
        <v>2</v>
      </c>
    </row>
    <row r="14" spans="1:11" ht="15">
      <c r="A14" s="5">
        <v>10</v>
      </c>
      <c r="B14" s="1" t="s">
        <v>10</v>
      </c>
      <c r="C14" s="79" t="s">
        <v>58</v>
      </c>
      <c r="D14" s="78">
        <v>0</v>
      </c>
      <c r="E14" s="82">
        <v>2</v>
      </c>
      <c r="F14" s="80"/>
      <c r="G14" s="80"/>
      <c r="H14" s="80"/>
      <c r="I14" s="80"/>
      <c r="J14" s="80"/>
      <c r="K14" s="81">
        <f>SUM(D14:J14)</f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H18"/>
  <sheetViews>
    <sheetView zoomScalePageLayoutView="0" workbookViewId="0" topLeftCell="A1">
      <selection activeCell="H22" sqref="H22"/>
    </sheetView>
  </sheetViews>
  <sheetFormatPr defaultColWidth="11.421875" defaultRowHeight="12.75"/>
  <cols>
    <col min="2" max="2" width="17.421875" style="0" customWidth="1"/>
  </cols>
  <sheetData>
    <row r="3" ht="12.75">
      <c r="B3" t="s">
        <v>48</v>
      </c>
    </row>
    <row r="4" ht="13.5" thickBot="1"/>
    <row r="5" spans="2:7" ht="13.5" thickBot="1">
      <c r="B5" s="73" t="s">
        <v>49</v>
      </c>
      <c r="C5" s="75">
        <v>1</v>
      </c>
      <c r="D5" s="75">
        <v>2</v>
      </c>
      <c r="E5" s="75" t="s">
        <v>50</v>
      </c>
      <c r="F5" s="75" t="s">
        <v>51</v>
      </c>
      <c r="G5" s="74" t="s">
        <v>55</v>
      </c>
    </row>
    <row r="6" spans="2:7" ht="13.5" thickBot="1">
      <c r="B6" s="76" t="s">
        <v>52</v>
      </c>
      <c r="C6" s="77">
        <v>20</v>
      </c>
      <c r="D6" s="77">
        <v>10</v>
      </c>
      <c r="E6" s="77">
        <v>8</v>
      </c>
      <c r="F6" s="77">
        <v>4</v>
      </c>
      <c r="G6" s="77">
        <v>2</v>
      </c>
    </row>
    <row r="9" ht="12.75">
      <c r="B9" t="s">
        <v>53</v>
      </c>
    </row>
    <row r="10" ht="13.5" thickBot="1"/>
    <row r="11" spans="2:8" ht="13.5" thickBot="1">
      <c r="B11" s="73" t="s">
        <v>49</v>
      </c>
      <c r="C11" s="75">
        <v>1</v>
      </c>
      <c r="D11" s="75">
        <v>2</v>
      </c>
      <c r="E11" s="75" t="s">
        <v>50</v>
      </c>
      <c r="F11" s="75" t="s">
        <v>51</v>
      </c>
      <c r="G11" s="74" t="s">
        <v>55</v>
      </c>
      <c r="H11" s="74" t="s">
        <v>56</v>
      </c>
    </row>
    <row r="12" spans="2:8" ht="13.5" thickBot="1">
      <c r="B12" s="76" t="s">
        <v>52</v>
      </c>
      <c r="C12" s="77">
        <v>10</v>
      </c>
      <c r="D12" s="77">
        <v>8</v>
      </c>
      <c r="E12" s="77">
        <v>6</v>
      </c>
      <c r="F12" s="77">
        <v>4</v>
      </c>
      <c r="G12" s="77">
        <v>2</v>
      </c>
      <c r="H12" s="77">
        <v>1</v>
      </c>
    </row>
    <row r="15" ht="12.75">
      <c r="B15" t="s">
        <v>54</v>
      </c>
    </row>
    <row r="16" ht="13.5" thickBot="1"/>
    <row r="17" spans="2:8" ht="13.5" thickBot="1">
      <c r="B17" s="73" t="s">
        <v>49</v>
      </c>
      <c r="C17" s="75">
        <v>1</v>
      </c>
      <c r="D17" s="75">
        <v>2</v>
      </c>
      <c r="E17" s="75" t="s">
        <v>50</v>
      </c>
      <c r="F17" s="75" t="s">
        <v>51</v>
      </c>
      <c r="G17" s="74" t="s">
        <v>55</v>
      </c>
      <c r="H17" s="74" t="s">
        <v>56</v>
      </c>
    </row>
    <row r="18" spans="2:8" ht="13.5" thickBot="1">
      <c r="B18" s="76" t="s">
        <v>52</v>
      </c>
      <c r="C18" s="77">
        <v>10</v>
      </c>
      <c r="D18" s="77">
        <v>8</v>
      </c>
      <c r="E18" s="77">
        <v>6</v>
      </c>
      <c r="F18" s="77">
        <v>4</v>
      </c>
      <c r="G18" s="77">
        <v>2</v>
      </c>
      <c r="H18" s="77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Jacobo Fernandez del Cerro</dc:creator>
  <cp:keywords/>
  <dc:description/>
  <cp:lastModifiedBy>JJ</cp:lastModifiedBy>
  <dcterms:created xsi:type="dcterms:W3CDTF">2012-05-18T07:04:45Z</dcterms:created>
  <dcterms:modified xsi:type="dcterms:W3CDTF">2015-12-29T14:23:18Z</dcterms:modified>
  <cp:category/>
  <cp:version/>
  <cp:contentType/>
  <cp:contentStatus/>
</cp:coreProperties>
</file>